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0" yWindow="540" windowWidth="13755" windowHeight="7185"/>
  </bookViews>
  <sheets>
    <sheet name="gb_export" sheetId="1" r:id="rId1"/>
  </sheets>
  <calcPr calcId="0"/>
</workbook>
</file>

<file path=xl/calcChain.xml><?xml version="1.0" encoding="utf-8"?>
<calcChain xmlns="http://schemas.openxmlformats.org/spreadsheetml/2006/main">
  <c r="AL29" i="1"/>
  <c r="AL28"/>
  <c r="AL27"/>
  <c r="AL26"/>
  <c r="AL25"/>
  <c r="AL24"/>
  <c r="AL23"/>
  <c r="AL22"/>
  <c r="AL21"/>
  <c r="AL20"/>
  <c r="AL19"/>
  <c r="AL18"/>
  <c r="AL17"/>
  <c r="AL16"/>
  <c r="AL15"/>
  <c r="AL14"/>
  <c r="AL13"/>
  <c r="AL12"/>
  <c r="AL11"/>
  <c r="AL10"/>
  <c r="AL9"/>
  <c r="AL8"/>
  <c r="AL7"/>
  <c r="AL6"/>
  <c r="AL5"/>
  <c r="AL4"/>
  <c r="AL3"/>
  <c r="AL2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N9"/>
  <c r="AN8"/>
  <c r="AN7"/>
  <c r="AN6"/>
  <c r="AN5"/>
  <c r="AN4"/>
  <c r="AN3"/>
  <c r="AN2"/>
  <c r="AI29"/>
  <c r="AI28"/>
  <c r="AI27"/>
  <c r="AI26"/>
  <c r="AI25"/>
  <c r="AI24"/>
  <c r="AI23"/>
  <c r="AI22"/>
  <c r="AI21"/>
  <c r="AI20"/>
  <c r="AI19"/>
  <c r="AI18"/>
  <c r="AI17"/>
  <c r="AI16"/>
  <c r="AI15"/>
  <c r="AI14"/>
  <c r="AI13"/>
  <c r="AI12"/>
  <c r="AI11"/>
  <c r="AI10"/>
  <c r="AI9"/>
  <c r="AI8"/>
  <c r="AI7"/>
  <c r="AI6"/>
  <c r="AI5"/>
  <c r="AI4"/>
  <c r="AI3"/>
  <c r="AI2"/>
  <c r="AK29"/>
  <c r="AK28"/>
  <c r="AK27"/>
  <c r="AK26"/>
  <c r="AK25"/>
  <c r="AK24"/>
  <c r="AK23"/>
  <c r="AK22"/>
  <c r="AK21"/>
  <c r="AK20"/>
  <c r="AK19"/>
  <c r="AK18"/>
  <c r="AK17"/>
  <c r="AK16"/>
  <c r="AK15"/>
  <c r="AK14"/>
  <c r="AK13"/>
  <c r="AK12"/>
  <c r="AK11"/>
  <c r="AK10"/>
  <c r="AK9"/>
  <c r="AK8"/>
  <c r="AK7"/>
  <c r="AK6"/>
  <c r="AK5"/>
  <c r="AK4"/>
  <c r="AK3"/>
  <c r="AK2"/>
  <c r="AJ2"/>
  <c r="AJ29"/>
  <c r="AJ28"/>
  <c r="AJ27"/>
  <c r="AJ26"/>
  <c r="AJ25"/>
  <c r="AJ24"/>
  <c r="AJ23"/>
  <c r="AJ22"/>
  <c r="AJ21"/>
  <c r="AJ20"/>
  <c r="AJ19"/>
  <c r="AJ18"/>
  <c r="AJ17"/>
  <c r="AJ16"/>
  <c r="AJ15"/>
  <c r="AJ14"/>
  <c r="AJ13"/>
  <c r="AJ12"/>
  <c r="AJ11"/>
  <c r="AJ10"/>
  <c r="AJ9"/>
  <c r="AJ7"/>
  <c r="AJ6"/>
  <c r="AJ5"/>
  <c r="AJ4"/>
  <c r="AJ3"/>
  <c r="AH29"/>
  <c r="AH28"/>
  <c r="AH27"/>
  <c r="AH26"/>
  <c r="AH25"/>
  <c r="AH24"/>
  <c r="AH23"/>
  <c r="AH22"/>
  <c r="AH21"/>
  <c r="AH20"/>
  <c r="AH19"/>
  <c r="AH18"/>
  <c r="AH17"/>
  <c r="AH16"/>
  <c r="AH15"/>
  <c r="AH14"/>
  <c r="AH13"/>
  <c r="AH12"/>
  <c r="AH11"/>
  <c r="AH10"/>
  <c r="AH9"/>
  <c r="AH7"/>
  <c r="AH6"/>
  <c r="AH5"/>
  <c r="AH4"/>
  <c r="AH3"/>
  <c r="AH2"/>
  <c r="AH8"/>
  <c r="AJ8"/>
</calcChain>
</file>

<file path=xl/sharedStrings.xml><?xml version="1.0" encoding="utf-8"?>
<sst xmlns="http://schemas.openxmlformats.org/spreadsheetml/2006/main" count="228" uniqueCount="80">
  <si>
    <t>Last Name, First Name (Username) | Student ID</t>
  </si>
  <si>
    <t>OWL Intro. [Pts: 0 Weight: 0% Category: Other]</t>
  </si>
  <si>
    <t>Sample Test [Pts: 0 Weight: 0% Category: Exam]</t>
  </si>
  <si>
    <t>CM 1 [Pts: 10 Weight: 0% Category: Assignment]</t>
  </si>
  <si>
    <t>OA 1 [Pts: 15 Weight: 0% Category: Assignment]</t>
  </si>
  <si>
    <t>CM 2 [Pts: 10 Weight: 0% Category: Assignment]</t>
  </si>
  <si>
    <t>OA 2 [Pts: 15 Weight: 0% Category: Assignment]</t>
  </si>
  <si>
    <t>CM 3 [Pts: 10 Weight: 0% Category: Assignment]</t>
  </si>
  <si>
    <t>OA 3 [Pts: 15 Weight: 0% Category: Assignment]</t>
  </si>
  <si>
    <t>SamTest 1. C 2&amp;3 [Pts: 0 Weight: 0% Category: Exam]</t>
  </si>
  <si>
    <t>Test 1. Chapter 1, 2 &amp; 3. [Pts: 125.06 Weight: 0% Category: Exam]</t>
  </si>
  <si>
    <t>CM4 [Pts: 10 Weight: 0% Category: Assignment]</t>
  </si>
  <si>
    <t>OA4 [Pts: 15 Weight: 0% Category: Assignment]</t>
  </si>
  <si>
    <t>CM5 [Pts: 10 Weight: 0% Category: Assignment]</t>
  </si>
  <si>
    <t>OA5 [Pts: 15 Weight: 0% Category: Assignment]</t>
  </si>
  <si>
    <t>Sam Test 2. C4&amp;5. [Pts: 0 Weight: 0% Category: Exam]</t>
  </si>
  <si>
    <t>Test 2 Chp. 4 &amp;5  Fall 2009 [Pts: 125.03 Weight: 0% Category: Exam]</t>
  </si>
  <si>
    <t>CM6 [Pts: 10 Weight: 0% Category: Assignment]</t>
  </si>
  <si>
    <t>OA6 [Pts: 15 Weight: 0% Category: Assignment]</t>
  </si>
  <si>
    <t>CM7 [Pts: 10 Weight: 0% Category: Assignment]</t>
  </si>
  <si>
    <t>OA7 [Pts: 15 Weight: 0% Category: Assignment]</t>
  </si>
  <si>
    <t>CM8 [Pts: 10 Weight: 0% Category: Assignment]</t>
  </si>
  <si>
    <t>OA8 [Pts: 15 Weight: 0% Category: Assignment]</t>
  </si>
  <si>
    <t>Sample T 3. Ch.6, 7 &amp; 8. [Pts: 300 Weight: 0% Category: Exam]</t>
  </si>
  <si>
    <t>Test 3. Chapters 6,7 &amp; 8 [Pts: 124.98 Weight: 0% Category: Exam]</t>
  </si>
  <si>
    <t>Sam Test 4. C 9 &amp; 10. [Pts: 30 Weight: 0% Category: Exam]</t>
  </si>
  <si>
    <t>Test 4. Chapters 9 &amp; 10. [Pts: 125.01 Weight: 0% Category: Exam]</t>
  </si>
  <si>
    <t>CM9 [Pts: 10 Weight: 0% Category: Assignment]</t>
  </si>
  <si>
    <t>OA9 [Pts: 15 Weight: 0% Category: Assignment]</t>
  </si>
  <si>
    <t>CM10 [Pts: 10 Weight: 0% Category: Assignment]</t>
  </si>
  <si>
    <t>OA10 [Pts: 15 Weight: 0% Category: Assignment]</t>
  </si>
  <si>
    <t>CM11 [Pts: 10 Weight: 0% Category: Assignment]</t>
  </si>
  <si>
    <t>OA11 [Pts: 15 Weight: 0% Category: Assignment]</t>
  </si>
  <si>
    <t xml:space="preserve">Beegle, Dayna (dmb039) | </t>
  </si>
  <si>
    <t>F</t>
  </si>
  <si>
    <t>Complete</t>
  </si>
  <si>
    <t>-</t>
  </si>
  <si>
    <t xml:space="preserve">Bowman, April (abo014) | </t>
  </si>
  <si>
    <t>A</t>
  </si>
  <si>
    <t>B</t>
  </si>
  <si>
    <t xml:space="preserve">Brown, DSjoir (dvb003) | </t>
  </si>
  <si>
    <t xml:space="preserve">Burkhalter, Mary (mab060) | </t>
  </si>
  <si>
    <t xml:space="preserve">Burt, William (wab005) | </t>
  </si>
  <si>
    <t>C</t>
  </si>
  <si>
    <t xml:space="preserve">Crawford, Kathleen (kmc045) | </t>
  </si>
  <si>
    <t>D</t>
  </si>
  <si>
    <t xml:space="preserve">Ferrell, Michael (mcf010) | </t>
  </si>
  <si>
    <t xml:space="preserve">Fisher, Erin (elf003) | </t>
  </si>
  <si>
    <t xml:space="preserve">Grice, Dottie (dlg025) | </t>
  </si>
  <si>
    <t xml:space="preserve">Jiles, Rachel (raj015) | </t>
  </si>
  <si>
    <t xml:space="preserve">Johnson, Latosha (lnj015) | </t>
  </si>
  <si>
    <t xml:space="preserve">Kearley, Robert (rwk007) | </t>
  </si>
  <si>
    <t xml:space="preserve">Lawton, Michael (msl012) | </t>
  </si>
  <si>
    <t xml:space="preserve">Litton, Sarah (skh009) | </t>
  </si>
  <si>
    <t xml:space="preserve">Loyless, David (dfl005) | </t>
  </si>
  <si>
    <t xml:space="preserve">McNabb, Michelle (mmc028) | </t>
  </si>
  <si>
    <t>In Progress</t>
  </si>
  <si>
    <t xml:space="preserve">Neil, Nikkia (nmn002) | </t>
  </si>
  <si>
    <t xml:space="preserve">Norman, Eric (emn002) | </t>
  </si>
  <si>
    <t xml:space="preserve">Norred, Matthew (mkn008) | </t>
  </si>
  <si>
    <t xml:space="preserve">Oden, Jonathan (jod006) | </t>
  </si>
  <si>
    <t xml:space="preserve">Perot, Sherri (sam070) | </t>
  </si>
  <si>
    <t xml:space="preserve">Punchard, Lindsey (lmp014) | </t>
  </si>
  <si>
    <t xml:space="preserve">Riley, Tammy (tlr031) | </t>
  </si>
  <si>
    <t xml:space="preserve">Roberts, Jamie (jmr073) | </t>
  </si>
  <si>
    <t xml:space="preserve">Rogers, Wesley (wgr007) | </t>
  </si>
  <si>
    <t xml:space="preserve">Scroggs, Hannah (hls016) | </t>
  </si>
  <si>
    <t>Snow, Randall (rcs029) | 10165603</t>
  </si>
  <si>
    <t xml:space="preserve">Wheat, Jeremy (jbw028) | </t>
  </si>
  <si>
    <t>0.0</t>
  </si>
  <si>
    <t>14.0</t>
  </si>
  <si>
    <t>13.0</t>
  </si>
  <si>
    <t>12.0</t>
  </si>
  <si>
    <t>11.0</t>
  </si>
  <si>
    <t>CM Ave.</t>
  </si>
  <si>
    <t>OA Ave.</t>
  </si>
  <si>
    <t>Test Ave.</t>
  </si>
  <si>
    <t>Final Ave.</t>
  </si>
  <si>
    <t>Grade</t>
  </si>
  <si>
    <t>Test</t>
  </si>
</sst>
</file>

<file path=xl/styles.xml><?xml version="1.0" encoding="utf-8"?>
<styleSheet xmlns="http://schemas.openxmlformats.org/spreadsheetml/2006/main">
  <numFmts count="1">
    <numFmt numFmtId="168" formatCode="0.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right"/>
    </xf>
    <xf numFmtId="168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N29"/>
  <sheetViews>
    <sheetView tabSelected="1" topLeftCell="AB1" workbookViewId="0">
      <selection activeCell="AO1" sqref="AO1:AY1048576"/>
    </sheetView>
  </sheetViews>
  <sheetFormatPr defaultRowHeight="15"/>
  <cols>
    <col min="1" max="1" width="14" customWidth="1"/>
    <col min="3" max="3" width="10" customWidth="1"/>
    <col min="38" max="38" width="10.5703125" bestFit="1" customWidth="1"/>
    <col min="44" max="44" width="14" customWidth="1"/>
  </cols>
  <sheetData>
    <row r="1" spans="1:4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74</v>
      </c>
      <c r="AI1" t="s">
        <v>75</v>
      </c>
      <c r="AJ1" t="s">
        <v>76</v>
      </c>
      <c r="AK1" t="s">
        <v>77</v>
      </c>
      <c r="AM1" t="s">
        <v>78</v>
      </c>
      <c r="AN1" t="s">
        <v>79</v>
      </c>
    </row>
    <row r="2" spans="1:40">
      <c r="A2" t="s">
        <v>33</v>
      </c>
      <c r="B2" t="s">
        <v>34</v>
      </c>
      <c r="C2" t="s">
        <v>35</v>
      </c>
      <c r="D2">
        <v>0</v>
      </c>
      <c r="E2">
        <v>0</v>
      </c>
      <c r="F2">
        <v>0</v>
      </c>
      <c r="G2">
        <v>0</v>
      </c>
      <c r="H2">
        <v>0</v>
      </c>
      <c r="I2" s="1" t="s">
        <v>69</v>
      </c>
      <c r="J2" t="s">
        <v>35</v>
      </c>
      <c r="K2">
        <v>0</v>
      </c>
      <c r="L2">
        <v>10</v>
      </c>
      <c r="M2">
        <v>15</v>
      </c>
      <c r="N2">
        <v>0</v>
      </c>
      <c r="O2">
        <v>5</v>
      </c>
      <c r="P2">
        <v>0</v>
      </c>
      <c r="Q2">
        <v>112.59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f t="shared" ref="AH2:AH29" si="0">(D2+F2+H2+L2+N2+R2+T2+V2+AB2+AD2+AF2)*2</f>
        <v>20</v>
      </c>
      <c r="AI2">
        <f>(E2+G2+M2+O2+S2+U2+W2+AC2+AE2+AG2)*2</f>
        <v>40</v>
      </c>
      <c r="AJ2">
        <f t="shared" ref="AJ2:AJ29" si="1">K2+Q2+AA2+Y2</f>
        <v>112.59</v>
      </c>
      <c r="AK2">
        <f>((AH2+AI2+AJ2)/10)</f>
        <v>17.259</v>
      </c>
      <c r="AL2" s="2">
        <f>AK2+10</f>
        <v>27.259</v>
      </c>
      <c r="AM2" t="s">
        <v>34</v>
      </c>
      <c r="AN2">
        <f>(AJ2/500)*100</f>
        <v>22.518000000000001</v>
      </c>
    </row>
    <row r="3" spans="1:40">
      <c r="A3" t="s">
        <v>37</v>
      </c>
      <c r="B3" t="s">
        <v>38</v>
      </c>
      <c r="C3" t="s">
        <v>35</v>
      </c>
      <c r="D3">
        <v>10</v>
      </c>
      <c r="E3">
        <v>15</v>
      </c>
      <c r="F3">
        <v>10</v>
      </c>
      <c r="G3">
        <v>15</v>
      </c>
      <c r="H3">
        <v>10</v>
      </c>
      <c r="I3" s="1">
        <v>15</v>
      </c>
      <c r="J3" t="s">
        <v>35</v>
      </c>
      <c r="K3">
        <v>120.89</v>
      </c>
      <c r="L3">
        <v>10</v>
      </c>
      <c r="M3">
        <v>13</v>
      </c>
      <c r="N3">
        <v>10</v>
      </c>
      <c r="O3">
        <v>15</v>
      </c>
      <c r="P3" t="s">
        <v>35</v>
      </c>
      <c r="Q3">
        <v>108.42</v>
      </c>
      <c r="R3">
        <v>10</v>
      </c>
      <c r="S3">
        <v>15</v>
      </c>
      <c r="T3">
        <v>10</v>
      </c>
      <c r="U3">
        <v>5</v>
      </c>
      <c r="V3">
        <v>1</v>
      </c>
      <c r="W3">
        <v>6</v>
      </c>
      <c r="X3" t="s">
        <v>35</v>
      </c>
      <c r="Y3">
        <v>87.49</v>
      </c>
      <c r="Z3" t="s">
        <v>36</v>
      </c>
      <c r="AA3">
        <v>100.01</v>
      </c>
      <c r="AB3">
        <v>10</v>
      </c>
      <c r="AC3">
        <v>0</v>
      </c>
      <c r="AD3">
        <v>7.9</v>
      </c>
      <c r="AE3">
        <v>15</v>
      </c>
      <c r="AF3">
        <v>0</v>
      </c>
      <c r="AG3">
        <v>0</v>
      </c>
      <c r="AH3">
        <f t="shared" si="0"/>
        <v>177.8</v>
      </c>
      <c r="AI3">
        <f t="shared" ref="AI3:AI29" si="2">(E3+G3+M3+O3+S3+U3+W3+AC3+AE3+AG3)*2</f>
        <v>198</v>
      </c>
      <c r="AJ3">
        <f t="shared" si="1"/>
        <v>416.81</v>
      </c>
      <c r="AK3">
        <f t="shared" ref="AK3:AK29" si="3">((AH3+AI3+AJ3)/10)</f>
        <v>79.260999999999996</v>
      </c>
      <c r="AL3" s="2">
        <f t="shared" ref="AL3:AL29" si="4">AK3+10</f>
        <v>89.260999999999996</v>
      </c>
      <c r="AM3" t="s">
        <v>38</v>
      </c>
      <c r="AN3">
        <f t="shared" ref="AN3:AN29" si="5">(AJ3/500)*100</f>
        <v>83.362000000000009</v>
      </c>
    </row>
    <row r="4" spans="1:40">
      <c r="A4" t="s">
        <v>40</v>
      </c>
      <c r="B4" t="s">
        <v>34</v>
      </c>
      <c r="C4" t="s">
        <v>36</v>
      </c>
      <c r="D4">
        <v>10</v>
      </c>
      <c r="E4">
        <v>15</v>
      </c>
      <c r="F4">
        <v>10</v>
      </c>
      <c r="G4">
        <v>15</v>
      </c>
      <c r="H4">
        <v>10</v>
      </c>
      <c r="I4" s="1">
        <v>15</v>
      </c>
      <c r="J4" t="s">
        <v>35</v>
      </c>
      <c r="K4">
        <v>83.36</v>
      </c>
      <c r="L4">
        <v>10</v>
      </c>
      <c r="M4">
        <v>15</v>
      </c>
      <c r="N4">
        <v>7</v>
      </c>
      <c r="O4">
        <v>0</v>
      </c>
      <c r="P4" t="s">
        <v>35</v>
      </c>
      <c r="Q4">
        <v>79.19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f t="shared" si="0"/>
        <v>94</v>
      </c>
      <c r="AI4">
        <f t="shared" si="2"/>
        <v>90</v>
      </c>
      <c r="AJ4">
        <f t="shared" si="1"/>
        <v>162.55000000000001</v>
      </c>
      <c r="AK4">
        <f t="shared" si="3"/>
        <v>34.655000000000001</v>
      </c>
      <c r="AL4" s="2">
        <f t="shared" si="4"/>
        <v>44.655000000000001</v>
      </c>
      <c r="AM4" t="s">
        <v>34</v>
      </c>
      <c r="AN4">
        <f t="shared" si="5"/>
        <v>32.51</v>
      </c>
    </row>
    <row r="5" spans="1:40">
      <c r="A5" t="s">
        <v>41</v>
      </c>
      <c r="B5" t="s">
        <v>38</v>
      </c>
      <c r="C5" t="s">
        <v>36</v>
      </c>
      <c r="D5">
        <v>10</v>
      </c>
      <c r="E5">
        <v>15</v>
      </c>
      <c r="F5">
        <v>1</v>
      </c>
      <c r="G5">
        <v>0</v>
      </c>
      <c r="H5">
        <v>0</v>
      </c>
      <c r="I5" s="1" t="s">
        <v>69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f t="shared" si="0"/>
        <v>22</v>
      </c>
      <c r="AI5">
        <f t="shared" si="2"/>
        <v>30</v>
      </c>
      <c r="AJ5">
        <f t="shared" si="1"/>
        <v>0</v>
      </c>
      <c r="AK5">
        <f t="shared" si="3"/>
        <v>5.2</v>
      </c>
      <c r="AL5" s="2">
        <f t="shared" si="4"/>
        <v>15.2</v>
      </c>
      <c r="AM5" t="s">
        <v>34</v>
      </c>
      <c r="AN5">
        <f t="shared" si="5"/>
        <v>0</v>
      </c>
    </row>
    <row r="6" spans="1:40">
      <c r="A6" t="s">
        <v>42</v>
      </c>
      <c r="B6" t="s">
        <v>38</v>
      </c>
      <c r="C6" t="s">
        <v>36</v>
      </c>
      <c r="D6">
        <v>10</v>
      </c>
      <c r="E6">
        <v>15</v>
      </c>
      <c r="F6">
        <v>6</v>
      </c>
      <c r="G6">
        <v>15</v>
      </c>
      <c r="H6">
        <v>8</v>
      </c>
      <c r="I6" s="1" t="s">
        <v>70</v>
      </c>
      <c r="J6" t="s">
        <v>35</v>
      </c>
      <c r="K6">
        <v>81.27</v>
      </c>
      <c r="L6">
        <v>6</v>
      </c>
      <c r="M6">
        <v>15</v>
      </c>
      <c r="N6">
        <v>10</v>
      </c>
      <c r="O6">
        <v>15</v>
      </c>
      <c r="P6" t="s">
        <v>35</v>
      </c>
      <c r="Q6">
        <v>54.21</v>
      </c>
      <c r="R6">
        <v>4</v>
      </c>
      <c r="S6">
        <v>15</v>
      </c>
      <c r="T6">
        <v>10</v>
      </c>
      <c r="U6">
        <v>15</v>
      </c>
      <c r="V6">
        <v>10</v>
      </c>
      <c r="W6">
        <v>15</v>
      </c>
      <c r="X6" t="s">
        <v>35</v>
      </c>
      <c r="Y6">
        <v>54.16</v>
      </c>
      <c r="Z6" t="s">
        <v>35</v>
      </c>
      <c r="AA6">
        <v>66.680000000000007</v>
      </c>
      <c r="AB6">
        <v>5.3</v>
      </c>
      <c r="AC6">
        <v>15</v>
      </c>
      <c r="AD6">
        <v>2.8</v>
      </c>
      <c r="AE6">
        <v>4.5</v>
      </c>
      <c r="AF6">
        <v>3.5</v>
      </c>
      <c r="AG6">
        <v>0</v>
      </c>
      <c r="AH6">
        <f t="shared" si="0"/>
        <v>151.19999999999999</v>
      </c>
      <c r="AI6">
        <f t="shared" si="2"/>
        <v>249</v>
      </c>
      <c r="AJ6">
        <f t="shared" si="1"/>
        <v>256.32</v>
      </c>
      <c r="AK6">
        <f t="shared" si="3"/>
        <v>65.652000000000001</v>
      </c>
      <c r="AL6" s="2">
        <f t="shared" si="4"/>
        <v>75.652000000000001</v>
      </c>
      <c r="AM6" t="s">
        <v>43</v>
      </c>
      <c r="AN6">
        <f t="shared" si="5"/>
        <v>51.263999999999996</v>
      </c>
    </row>
    <row r="7" spans="1:40">
      <c r="A7" t="s">
        <v>44</v>
      </c>
      <c r="B7" t="s">
        <v>38</v>
      </c>
      <c r="C7" t="s">
        <v>36</v>
      </c>
      <c r="D7">
        <v>10</v>
      </c>
      <c r="E7">
        <v>12</v>
      </c>
      <c r="F7">
        <v>2</v>
      </c>
      <c r="G7">
        <v>14</v>
      </c>
      <c r="H7">
        <v>7</v>
      </c>
      <c r="I7" s="1">
        <v>12</v>
      </c>
      <c r="J7" t="s">
        <v>35</v>
      </c>
      <c r="K7">
        <v>79.209999999999994</v>
      </c>
      <c r="L7">
        <v>8</v>
      </c>
      <c r="M7">
        <v>4.5999999999999996</v>
      </c>
      <c r="N7">
        <v>10</v>
      </c>
      <c r="O7">
        <v>8</v>
      </c>
      <c r="P7" t="s">
        <v>35</v>
      </c>
      <c r="Q7">
        <v>79.19</v>
      </c>
      <c r="R7">
        <v>3</v>
      </c>
      <c r="S7">
        <v>0</v>
      </c>
      <c r="T7">
        <v>10</v>
      </c>
      <c r="U7">
        <v>0</v>
      </c>
      <c r="V7">
        <v>6</v>
      </c>
      <c r="W7">
        <v>5.8</v>
      </c>
      <c r="X7" t="s">
        <v>35</v>
      </c>
      <c r="Y7">
        <v>54.16</v>
      </c>
      <c r="Z7" t="s">
        <v>35</v>
      </c>
      <c r="AA7">
        <v>58.34</v>
      </c>
      <c r="AB7">
        <v>4</v>
      </c>
      <c r="AC7">
        <v>7</v>
      </c>
      <c r="AD7">
        <v>3</v>
      </c>
      <c r="AE7">
        <v>3.6</v>
      </c>
      <c r="AF7">
        <v>3</v>
      </c>
      <c r="AG7">
        <v>0</v>
      </c>
      <c r="AH7">
        <f t="shared" si="0"/>
        <v>132</v>
      </c>
      <c r="AI7">
        <f t="shared" si="2"/>
        <v>110</v>
      </c>
      <c r="AJ7">
        <f t="shared" si="1"/>
        <v>270.89999999999998</v>
      </c>
      <c r="AK7">
        <f t="shared" si="3"/>
        <v>51.29</v>
      </c>
      <c r="AL7" s="2">
        <f t="shared" si="4"/>
        <v>61.29</v>
      </c>
      <c r="AM7" t="s">
        <v>45</v>
      </c>
      <c r="AN7">
        <f t="shared" si="5"/>
        <v>54.179999999999993</v>
      </c>
    </row>
    <row r="8" spans="1:40">
      <c r="A8" t="s">
        <v>46</v>
      </c>
      <c r="B8" t="s">
        <v>38</v>
      </c>
      <c r="C8" t="s">
        <v>35</v>
      </c>
      <c r="D8">
        <v>10</v>
      </c>
      <c r="E8">
        <v>15</v>
      </c>
      <c r="F8">
        <v>10</v>
      </c>
      <c r="G8">
        <v>15</v>
      </c>
      <c r="H8">
        <v>10</v>
      </c>
      <c r="I8" s="1" t="s">
        <v>71</v>
      </c>
      <c r="J8" t="s">
        <v>35</v>
      </c>
      <c r="K8">
        <v>76.7</v>
      </c>
      <c r="L8">
        <v>10</v>
      </c>
      <c r="M8">
        <v>15</v>
      </c>
      <c r="N8">
        <v>10</v>
      </c>
      <c r="O8">
        <v>15</v>
      </c>
      <c r="P8" t="s">
        <v>35</v>
      </c>
      <c r="Q8">
        <v>75.06</v>
      </c>
      <c r="R8">
        <v>10</v>
      </c>
      <c r="S8">
        <v>15</v>
      </c>
      <c r="T8">
        <v>10</v>
      </c>
      <c r="U8">
        <v>10</v>
      </c>
      <c r="V8">
        <v>4</v>
      </c>
      <c r="W8">
        <v>10</v>
      </c>
      <c r="X8" t="s">
        <v>35</v>
      </c>
      <c r="Y8">
        <v>33.33</v>
      </c>
      <c r="Z8" t="s">
        <v>35</v>
      </c>
      <c r="AA8">
        <v>87.51</v>
      </c>
      <c r="AB8">
        <v>10</v>
      </c>
      <c r="AC8">
        <v>15</v>
      </c>
      <c r="AD8">
        <v>10</v>
      </c>
      <c r="AE8">
        <v>15</v>
      </c>
      <c r="AF8">
        <v>10</v>
      </c>
      <c r="AG8">
        <v>11</v>
      </c>
      <c r="AH8">
        <f>(D8+F8+H8+L8+N8+R8+T8+V8+AB8+AD8+AF8)*2</f>
        <v>208</v>
      </c>
      <c r="AI8">
        <f t="shared" si="2"/>
        <v>272</v>
      </c>
      <c r="AJ8">
        <f>K8+Q8+AA8+Y8</f>
        <v>272.59999999999997</v>
      </c>
      <c r="AK8">
        <f t="shared" si="3"/>
        <v>75.259999999999991</v>
      </c>
      <c r="AL8" s="2">
        <f t="shared" si="4"/>
        <v>85.259999999999991</v>
      </c>
      <c r="AM8" t="s">
        <v>39</v>
      </c>
      <c r="AN8">
        <f t="shared" si="5"/>
        <v>54.519999999999989</v>
      </c>
    </row>
    <row r="9" spans="1:40">
      <c r="A9" t="s">
        <v>47</v>
      </c>
      <c r="B9" t="s">
        <v>38</v>
      </c>
      <c r="C9" t="s">
        <v>35</v>
      </c>
      <c r="D9">
        <v>10</v>
      </c>
      <c r="E9">
        <v>13</v>
      </c>
      <c r="F9">
        <v>10</v>
      </c>
      <c r="G9">
        <v>15</v>
      </c>
      <c r="H9">
        <v>10</v>
      </c>
      <c r="I9" s="1" t="s">
        <v>70</v>
      </c>
      <c r="J9" t="s">
        <v>35</v>
      </c>
      <c r="K9">
        <v>109.43</v>
      </c>
      <c r="L9">
        <v>10</v>
      </c>
      <c r="M9">
        <v>8</v>
      </c>
      <c r="N9">
        <v>10</v>
      </c>
      <c r="O9">
        <v>9</v>
      </c>
      <c r="P9" t="s">
        <v>35</v>
      </c>
      <c r="Q9">
        <v>91.74</v>
      </c>
      <c r="R9">
        <v>6</v>
      </c>
      <c r="S9">
        <v>10</v>
      </c>
      <c r="T9">
        <v>10</v>
      </c>
      <c r="U9">
        <v>9</v>
      </c>
      <c r="V9">
        <v>7</v>
      </c>
      <c r="W9">
        <v>5</v>
      </c>
      <c r="X9" t="s">
        <v>35</v>
      </c>
      <c r="Y9">
        <v>91.65</v>
      </c>
      <c r="Z9" t="s">
        <v>35</v>
      </c>
      <c r="AA9">
        <v>100.01</v>
      </c>
      <c r="AB9">
        <v>7.8</v>
      </c>
      <c r="AC9">
        <v>4</v>
      </c>
      <c r="AD9">
        <v>5.4</v>
      </c>
      <c r="AE9">
        <v>8.1</v>
      </c>
      <c r="AF9">
        <v>4</v>
      </c>
      <c r="AG9">
        <v>5</v>
      </c>
      <c r="AH9">
        <f t="shared" ref="AH9:AH29" si="6">(D9+F9+H9+L9+N9+R9+T9+V9+AB9+AD9+AF9)*2</f>
        <v>180.4</v>
      </c>
      <c r="AI9">
        <f t="shared" si="2"/>
        <v>172.2</v>
      </c>
      <c r="AJ9">
        <f t="shared" ref="AJ9:AJ29" si="7">K9+Q9+AA9+Y9</f>
        <v>392.83000000000004</v>
      </c>
      <c r="AK9">
        <f t="shared" si="3"/>
        <v>74.543000000000006</v>
      </c>
      <c r="AL9" s="2">
        <f t="shared" si="4"/>
        <v>84.543000000000006</v>
      </c>
      <c r="AM9" t="s">
        <v>39</v>
      </c>
      <c r="AN9">
        <f t="shared" si="5"/>
        <v>78.566000000000017</v>
      </c>
    </row>
    <row r="10" spans="1:40">
      <c r="A10" t="s">
        <v>48</v>
      </c>
      <c r="B10" t="s">
        <v>38</v>
      </c>
      <c r="C10" t="s">
        <v>35</v>
      </c>
      <c r="D10">
        <v>10</v>
      </c>
      <c r="E10">
        <v>15</v>
      </c>
      <c r="F10">
        <v>10</v>
      </c>
      <c r="G10">
        <v>15</v>
      </c>
      <c r="H10">
        <v>10</v>
      </c>
      <c r="I10" s="1">
        <v>15</v>
      </c>
      <c r="J10" t="s">
        <v>35</v>
      </c>
      <c r="K10">
        <v>109.43</v>
      </c>
      <c r="L10">
        <v>10</v>
      </c>
      <c r="M10">
        <v>15</v>
      </c>
      <c r="N10">
        <v>10</v>
      </c>
      <c r="O10">
        <v>15</v>
      </c>
      <c r="P10" t="s">
        <v>35</v>
      </c>
      <c r="Q10">
        <v>108.42</v>
      </c>
      <c r="R10">
        <v>10</v>
      </c>
      <c r="S10">
        <v>15</v>
      </c>
      <c r="T10">
        <v>10</v>
      </c>
      <c r="U10">
        <v>15</v>
      </c>
      <c r="V10">
        <v>7</v>
      </c>
      <c r="W10">
        <v>10</v>
      </c>
      <c r="X10" t="s">
        <v>35</v>
      </c>
      <c r="Y10">
        <v>70.819999999999993</v>
      </c>
      <c r="Z10" t="s">
        <v>35</v>
      </c>
      <c r="AA10">
        <v>58.34</v>
      </c>
      <c r="AB10">
        <v>6.4</v>
      </c>
      <c r="AC10">
        <v>15</v>
      </c>
      <c r="AD10">
        <v>3.6</v>
      </c>
      <c r="AE10">
        <v>6</v>
      </c>
      <c r="AF10">
        <v>3.5</v>
      </c>
      <c r="AG10">
        <v>3</v>
      </c>
      <c r="AH10">
        <f t="shared" si="6"/>
        <v>181</v>
      </c>
      <c r="AI10">
        <f t="shared" si="2"/>
        <v>248</v>
      </c>
      <c r="AJ10">
        <f t="shared" si="7"/>
        <v>347.01000000000005</v>
      </c>
      <c r="AK10">
        <f t="shared" si="3"/>
        <v>77.600999999999999</v>
      </c>
      <c r="AL10" s="2">
        <f t="shared" si="4"/>
        <v>87.600999999999999</v>
      </c>
      <c r="AM10" t="s">
        <v>38</v>
      </c>
      <c r="AN10">
        <f t="shared" si="5"/>
        <v>69.402000000000015</v>
      </c>
    </row>
    <row r="11" spans="1:40">
      <c r="A11" t="s">
        <v>49</v>
      </c>
      <c r="B11" t="s">
        <v>38</v>
      </c>
      <c r="C11" t="s">
        <v>35</v>
      </c>
      <c r="D11">
        <v>10</v>
      </c>
      <c r="E11">
        <v>15</v>
      </c>
      <c r="F11">
        <v>10</v>
      </c>
      <c r="G11">
        <v>15</v>
      </c>
      <c r="H11">
        <v>10</v>
      </c>
      <c r="I11" s="1">
        <v>15</v>
      </c>
      <c r="J11" t="s">
        <v>35</v>
      </c>
      <c r="K11">
        <v>103.58</v>
      </c>
      <c r="L11">
        <v>10</v>
      </c>
      <c r="M11">
        <v>14</v>
      </c>
      <c r="N11">
        <v>10</v>
      </c>
      <c r="O11">
        <v>15</v>
      </c>
      <c r="P11" t="s">
        <v>35</v>
      </c>
      <c r="Q11">
        <v>93.77</v>
      </c>
      <c r="R11">
        <v>10</v>
      </c>
      <c r="S11">
        <v>15</v>
      </c>
      <c r="T11">
        <v>10</v>
      </c>
      <c r="U11">
        <v>15</v>
      </c>
      <c r="V11">
        <v>10</v>
      </c>
      <c r="W11">
        <v>15</v>
      </c>
      <c r="X11" t="s">
        <v>35</v>
      </c>
      <c r="Y11">
        <v>87.49</v>
      </c>
      <c r="Z11" t="s">
        <v>35</v>
      </c>
      <c r="AA11">
        <v>91.68</v>
      </c>
      <c r="AB11">
        <v>10</v>
      </c>
      <c r="AC11">
        <v>15</v>
      </c>
      <c r="AD11">
        <v>11.6</v>
      </c>
      <c r="AE11">
        <v>15</v>
      </c>
      <c r="AF11">
        <v>10</v>
      </c>
      <c r="AG11">
        <v>15</v>
      </c>
      <c r="AH11">
        <f t="shared" si="6"/>
        <v>223.2</v>
      </c>
      <c r="AI11">
        <f t="shared" si="2"/>
        <v>298</v>
      </c>
      <c r="AJ11">
        <f t="shared" si="7"/>
        <v>376.52</v>
      </c>
      <c r="AK11">
        <f t="shared" si="3"/>
        <v>89.772000000000006</v>
      </c>
      <c r="AL11" s="2">
        <f t="shared" si="4"/>
        <v>99.772000000000006</v>
      </c>
      <c r="AM11" t="s">
        <v>38</v>
      </c>
      <c r="AN11">
        <f t="shared" si="5"/>
        <v>75.303999999999988</v>
      </c>
    </row>
    <row r="12" spans="1:40">
      <c r="A12" t="s">
        <v>50</v>
      </c>
      <c r="B12" t="s">
        <v>34</v>
      </c>
      <c r="C12" t="s">
        <v>36</v>
      </c>
      <c r="D12">
        <v>10</v>
      </c>
      <c r="E12">
        <v>14</v>
      </c>
      <c r="F12">
        <v>5</v>
      </c>
      <c r="G12">
        <v>8.6</v>
      </c>
      <c r="H12">
        <v>0</v>
      </c>
      <c r="I12" s="1" t="s">
        <v>72</v>
      </c>
      <c r="J12" t="s">
        <v>35</v>
      </c>
      <c r="K12">
        <v>82.67</v>
      </c>
      <c r="L12">
        <v>10</v>
      </c>
      <c r="M12">
        <v>13</v>
      </c>
      <c r="N12">
        <v>10</v>
      </c>
      <c r="O12">
        <v>13</v>
      </c>
      <c r="P12">
        <v>0</v>
      </c>
      <c r="Q12">
        <v>100.02</v>
      </c>
      <c r="R12">
        <v>6</v>
      </c>
      <c r="S12">
        <v>3</v>
      </c>
      <c r="T12">
        <v>0</v>
      </c>
      <c r="U12">
        <v>0</v>
      </c>
      <c r="V12">
        <v>2.4</v>
      </c>
      <c r="W12">
        <v>0</v>
      </c>
      <c r="X12" t="s">
        <v>35</v>
      </c>
      <c r="Y12">
        <v>45.83</v>
      </c>
      <c r="Z12" t="s">
        <v>35</v>
      </c>
      <c r="AA12">
        <v>91.68</v>
      </c>
      <c r="AB12">
        <v>8.1999999999999993</v>
      </c>
      <c r="AC12">
        <v>0</v>
      </c>
      <c r="AD12">
        <v>5.6</v>
      </c>
      <c r="AE12">
        <v>8.4</v>
      </c>
      <c r="AF12">
        <v>0</v>
      </c>
      <c r="AG12">
        <v>0</v>
      </c>
      <c r="AH12">
        <f t="shared" si="6"/>
        <v>114.39999999999999</v>
      </c>
      <c r="AI12">
        <f t="shared" si="2"/>
        <v>120</v>
      </c>
      <c r="AJ12">
        <f t="shared" si="7"/>
        <v>320.2</v>
      </c>
      <c r="AK12">
        <f t="shared" si="3"/>
        <v>55.459999999999994</v>
      </c>
      <c r="AL12" s="2">
        <f t="shared" si="4"/>
        <v>65.459999999999994</v>
      </c>
      <c r="AM12" t="s">
        <v>45</v>
      </c>
      <c r="AN12">
        <f t="shared" si="5"/>
        <v>64.039999999999992</v>
      </c>
    </row>
    <row r="13" spans="1:40">
      <c r="A13" t="s">
        <v>51</v>
      </c>
      <c r="B13" t="s">
        <v>34</v>
      </c>
      <c r="C13" t="s">
        <v>36</v>
      </c>
      <c r="D13">
        <v>10</v>
      </c>
      <c r="E13">
        <v>9</v>
      </c>
      <c r="F13">
        <v>10</v>
      </c>
      <c r="G13">
        <v>15</v>
      </c>
      <c r="H13">
        <v>0</v>
      </c>
      <c r="I13" s="1">
        <v>2.8</v>
      </c>
      <c r="J13">
        <v>0</v>
      </c>
      <c r="K13">
        <v>0</v>
      </c>
      <c r="L13">
        <v>2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f t="shared" si="6"/>
        <v>44</v>
      </c>
      <c r="AI13">
        <f t="shared" si="2"/>
        <v>48</v>
      </c>
      <c r="AJ13">
        <f t="shared" si="7"/>
        <v>0</v>
      </c>
      <c r="AK13">
        <f t="shared" si="3"/>
        <v>9.1999999999999993</v>
      </c>
      <c r="AL13" s="2">
        <f t="shared" si="4"/>
        <v>19.2</v>
      </c>
      <c r="AN13">
        <f t="shared" si="5"/>
        <v>0</v>
      </c>
    </row>
    <row r="14" spans="1:40">
      <c r="A14" t="s">
        <v>52</v>
      </c>
      <c r="B14" t="s">
        <v>38</v>
      </c>
      <c r="C14" t="s">
        <v>35</v>
      </c>
      <c r="D14">
        <v>10</v>
      </c>
      <c r="E14">
        <v>15</v>
      </c>
      <c r="F14">
        <v>10</v>
      </c>
      <c r="G14">
        <v>15</v>
      </c>
      <c r="H14">
        <v>10</v>
      </c>
      <c r="I14" s="1">
        <v>15</v>
      </c>
      <c r="J14" t="s">
        <v>35</v>
      </c>
      <c r="K14">
        <v>121.93</v>
      </c>
      <c r="L14">
        <v>10</v>
      </c>
      <c r="M14">
        <v>6</v>
      </c>
      <c r="N14">
        <v>10</v>
      </c>
      <c r="O14">
        <v>15</v>
      </c>
      <c r="P14" t="s">
        <v>35</v>
      </c>
      <c r="Q14">
        <v>112.59</v>
      </c>
      <c r="R14">
        <v>7</v>
      </c>
      <c r="S14">
        <v>5</v>
      </c>
      <c r="T14">
        <v>5</v>
      </c>
      <c r="U14">
        <v>12</v>
      </c>
      <c r="V14">
        <v>3</v>
      </c>
      <c r="W14">
        <v>4</v>
      </c>
      <c r="X14" t="s">
        <v>35</v>
      </c>
      <c r="Y14">
        <v>95.82</v>
      </c>
      <c r="Z14" t="s">
        <v>35</v>
      </c>
      <c r="AA14">
        <v>91.67</v>
      </c>
      <c r="AB14">
        <v>3.6</v>
      </c>
      <c r="AC14">
        <v>0</v>
      </c>
      <c r="AD14">
        <v>2</v>
      </c>
      <c r="AE14">
        <v>1.5</v>
      </c>
      <c r="AF14">
        <v>2</v>
      </c>
      <c r="AG14">
        <v>0</v>
      </c>
      <c r="AH14">
        <f t="shared" si="6"/>
        <v>145.19999999999999</v>
      </c>
      <c r="AI14">
        <f t="shared" si="2"/>
        <v>147</v>
      </c>
      <c r="AJ14">
        <f t="shared" si="7"/>
        <v>422.01</v>
      </c>
      <c r="AK14">
        <f t="shared" si="3"/>
        <v>71.421000000000006</v>
      </c>
      <c r="AL14" s="2">
        <f t="shared" si="4"/>
        <v>81.421000000000006</v>
      </c>
      <c r="AM14" t="s">
        <v>39</v>
      </c>
      <c r="AN14">
        <f t="shared" si="5"/>
        <v>84.402000000000001</v>
      </c>
    </row>
    <row r="15" spans="1:40">
      <c r="A15" t="s">
        <v>53</v>
      </c>
      <c r="B15" t="s">
        <v>34</v>
      </c>
      <c r="C15" t="s">
        <v>35</v>
      </c>
      <c r="D15">
        <v>0</v>
      </c>
      <c r="E15">
        <v>0</v>
      </c>
      <c r="F15">
        <v>0</v>
      </c>
      <c r="G15">
        <v>0</v>
      </c>
      <c r="H15">
        <v>0</v>
      </c>
      <c r="I15" s="1"/>
      <c r="J15" t="s">
        <v>35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H15">
        <f t="shared" si="6"/>
        <v>0</v>
      </c>
      <c r="AI15">
        <f t="shared" si="2"/>
        <v>0</v>
      </c>
      <c r="AJ15">
        <f t="shared" si="7"/>
        <v>0</v>
      </c>
      <c r="AK15">
        <f t="shared" si="3"/>
        <v>0</v>
      </c>
      <c r="AL15" s="2">
        <f t="shared" si="4"/>
        <v>10</v>
      </c>
      <c r="AN15">
        <f t="shared" si="5"/>
        <v>0</v>
      </c>
    </row>
    <row r="16" spans="1:40">
      <c r="A16" t="s">
        <v>54</v>
      </c>
      <c r="B16" t="s">
        <v>38</v>
      </c>
      <c r="C16" t="s">
        <v>36</v>
      </c>
      <c r="D16">
        <v>10</v>
      </c>
      <c r="E16">
        <v>15</v>
      </c>
      <c r="F16">
        <v>10</v>
      </c>
      <c r="G16">
        <v>15</v>
      </c>
      <c r="H16">
        <v>10</v>
      </c>
      <c r="I16" s="1">
        <v>15</v>
      </c>
      <c r="J16" t="s">
        <v>35</v>
      </c>
      <c r="K16">
        <v>111.52</v>
      </c>
      <c r="L16">
        <v>10</v>
      </c>
      <c r="M16">
        <v>15</v>
      </c>
      <c r="N16">
        <v>10</v>
      </c>
      <c r="O16">
        <v>15</v>
      </c>
      <c r="P16" t="s">
        <v>35</v>
      </c>
      <c r="Q16">
        <v>97.94</v>
      </c>
      <c r="R16">
        <v>10</v>
      </c>
      <c r="S16">
        <v>15</v>
      </c>
      <c r="T16">
        <v>10</v>
      </c>
      <c r="U16">
        <v>15</v>
      </c>
      <c r="V16">
        <v>10</v>
      </c>
      <c r="W16">
        <v>15</v>
      </c>
      <c r="X16" t="s">
        <v>35</v>
      </c>
      <c r="Y16">
        <v>108.32</v>
      </c>
      <c r="Z16" t="s">
        <v>35</v>
      </c>
      <c r="AA16">
        <v>83.34</v>
      </c>
      <c r="AB16">
        <v>10</v>
      </c>
      <c r="AC16">
        <v>15</v>
      </c>
      <c r="AD16">
        <v>11</v>
      </c>
      <c r="AE16">
        <v>15</v>
      </c>
      <c r="AF16">
        <v>10</v>
      </c>
      <c r="AG16">
        <v>15</v>
      </c>
      <c r="AH16">
        <f t="shared" si="6"/>
        <v>222</v>
      </c>
      <c r="AI16">
        <f t="shared" si="2"/>
        <v>300</v>
      </c>
      <c r="AJ16">
        <f t="shared" si="7"/>
        <v>401.11999999999995</v>
      </c>
      <c r="AK16">
        <f t="shared" si="3"/>
        <v>92.311999999999983</v>
      </c>
      <c r="AL16" s="2">
        <f t="shared" si="4"/>
        <v>102.31199999999998</v>
      </c>
      <c r="AM16" t="s">
        <v>38</v>
      </c>
      <c r="AN16">
        <f t="shared" si="5"/>
        <v>80.22399999999999</v>
      </c>
    </row>
    <row r="17" spans="1:40">
      <c r="A17" t="s">
        <v>55</v>
      </c>
      <c r="B17" t="s">
        <v>38</v>
      </c>
      <c r="C17" t="s">
        <v>36</v>
      </c>
      <c r="D17">
        <v>2</v>
      </c>
      <c r="E17">
        <v>13</v>
      </c>
      <c r="F17">
        <v>0</v>
      </c>
      <c r="G17">
        <v>11</v>
      </c>
      <c r="H17">
        <v>0</v>
      </c>
      <c r="I17" s="1">
        <v>0</v>
      </c>
      <c r="J17" t="s">
        <v>56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f t="shared" si="6"/>
        <v>4</v>
      </c>
      <c r="AI17">
        <f t="shared" si="2"/>
        <v>48</v>
      </c>
      <c r="AJ17">
        <f t="shared" si="7"/>
        <v>0</v>
      </c>
      <c r="AK17">
        <f t="shared" si="3"/>
        <v>5.2</v>
      </c>
      <c r="AL17" s="2">
        <f t="shared" si="4"/>
        <v>15.2</v>
      </c>
      <c r="AN17">
        <f t="shared" si="5"/>
        <v>0</v>
      </c>
    </row>
    <row r="18" spans="1:40">
      <c r="A18" t="s">
        <v>57</v>
      </c>
      <c r="B18" t="s">
        <v>38</v>
      </c>
      <c r="C18" t="s">
        <v>36</v>
      </c>
      <c r="D18">
        <v>10</v>
      </c>
      <c r="E18">
        <v>15</v>
      </c>
      <c r="F18">
        <v>8</v>
      </c>
      <c r="G18">
        <v>13</v>
      </c>
      <c r="H18">
        <v>8</v>
      </c>
      <c r="I18" s="1" t="s">
        <v>73</v>
      </c>
      <c r="J18" t="s">
        <v>35</v>
      </c>
      <c r="K18">
        <v>91.52</v>
      </c>
      <c r="L18">
        <v>5</v>
      </c>
      <c r="M18">
        <v>0</v>
      </c>
      <c r="N18">
        <v>2.6</v>
      </c>
      <c r="O18">
        <v>0</v>
      </c>
      <c r="P18" t="s">
        <v>35</v>
      </c>
      <c r="Q18">
        <v>0</v>
      </c>
      <c r="R18">
        <v>10</v>
      </c>
      <c r="S18">
        <v>13</v>
      </c>
      <c r="T18">
        <v>10</v>
      </c>
      <c r="U18">
        <v>15</v>
      </c>
      <c r="V18">
        <v>10</v>
      </c>
      <c r="W18">
        <v>10</v>
      </c>
      <c r="X18" t="s">
        <v>35</v>
      </c>
      <c r="Y18">
        <v>74.989999999999995</v>
      </c>
      <c r="Z18" t="s">
        <v>35</v>
      </c>
      <c r="AA18">
        <v>70.84</v>
      </c>
      <c r="AB18">
        <v>5.6</v>
      </c>
      <c r="AC18">
        <v>6</v>
      </c>
      <c r="AD18">
        <v>3</v>
      </c>
      <c r="AE18">
        <v>4.5</v>
      </c>
      <c r="AF18">
        <v>4.0999999999999996</v>
      </c>
      <c r="AG18">
        <v>0</v>
      </c>
      <c r="AH18">
        <f t="shared" si="6"/>
        <v>152.6</v>
      </c>
      <c r="AI18">
        <f t="shared" si="2"/>
        <v>153</v>
      </c>
      <c r="AJ18">
        <f t="shared" si="7"/>
        <v>237.35000000000002</v>
      </c>
      <c r="AK18">
        <f t="shared" si="3"/>
        <v>54.295000000000002</v>
      </c>
      <c r="AL18" s="2">
        <f t="shared" si="4"/>
        <v>64.295000000000002</v>
      </c>
      <c r="AM18" t="s">
        <v>43</v>
      </c>
      <c r="AN18">
        <f t="shared" si="5"/>
        <v>47.470000000000006</v>
      </c>
    </row>
    <row r="19" spans="1:40">
      <c r="A19" t="s">
        <v>58</v>
      </c>
      <c r="B19" t="s">
        <v>34</v>
      </c>
      <c r="C19" t="s">
        <v>36</v>
      </c>
      <c r="D19">
        <v>0</v>
      </c>
      <c r="E19">
        <v>0</v>
      </c>
      <c r="F19">
        <v>0</v>
      </c>
      <c r="G19">
        <v>0</v>
      </c>
      <c r="H19">
        <v>0</v>
      </c>
      <c r="I19" s="1"/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H19">
        <f t="shared" si="6"/>
        <v>0</v>
      </c>
      <c r="AI19">
        <f t="shared" si="2"/>
        <v>0</v>
      </c>
      <c r="AJ19">
        <f t="shared" si="7"/>
        <v>0</v>
      </c>
      <c r="AK19">
        <f t="shared" si="3"/>
        <v>0</v>
      </c>
      <c r="AL19" s="2">
        <f t="shared" si="4"/>
        <v>10</v>
      </c>
      <c r="AN19">
        <f t="shared" si="5"/>
        <v>0</v>
      </c>
    </row>
    <row r="20" spans="1:40">
      <c r="A20" t="s">
        <v>59</v>
      </c>
      <c r="B20" t="s">
        <v>34</v>
      </c>
      <c r="C20" t="s">
        <v>36</v>
      </c>
      <c r="D20">
        <v>0</v>
      </c>
      <c r="E20">
        <v>0</v>
      </c>
      <c r="F20">
        <v>0</v>
      </c>
      <c r="G20">
        <v>0</v>
      </c>
      <c r="H20">
        <v>0</v>
      </c>
      <c r="I20" s="1"/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H20">
        <f t="shared" si="6"/>
        <v>0</v>
      </c>
      <c r="AI20">
        <f t="shared" si="2"/>
        <v>0</v>
      </c>
      <c r="AJ20">
        <f t="shared" si="7"/>
        <v>0</v>
      </c>
      <c r="AK20">
        <f t="shared" si="3"/>
        <v>0</v>
      </c>
      <c r="AL20" s="2">
        <f t="shared" si="4"/>
        <v>10</v>
      </c>
      <c r="AN20">
        <f t="shared" si="5"/>
        <v>0</v>
      </c>
    </row>
    <row r="21" spans="1:40">
      <c r="A21" t="s">
        <v>60</v>
      </c>
      <c r="B21" t="s">
        <v>34</v>
      </c>
      <c r="C21" t="s">
        <v>35</v>
      </c>
      <c r="D21">
        <v>10</v>
      </c>
      <c r="E21">
        <v>13</v>
      </c>
      <c r="F21">
        <v>9</v>
      </c>
      <c r="G21">
        <v>12</v>
      </c>
      <c r="H21">
        <v>3</v>
      </c>
      <c r="I21" s="1" t="s">
        <v>72</v>
      </c>
      <c r="J21" t="s">
        <v>35</v>
      </c>
      <c r="K21">
        <v>112.56</v>
      </c>
      <c r="L21">
        <v>10</v>
      </c>
      <c r="M21">
        <v>12</v>
      </c>
      <c r="N21">
        <v>0</v>
      </c>
      <c r="O21">
        <v>10</v>
      </c>
      <c r="P21" t="s">
        <v>35</v>
      </c>
      <c r="Q21">
        <v>93.77</v>
      </c>
      <c r="R21">
        <v>6.1</v>
      </c>
      <c r="S21">
        <v>0</v>
      </c>
      <c r="T21">
        <v>8</v>
      </c>
      <c r="U21">
        <v>8</v>
      </c>
      <c r="V21">
        <v>3.3</v>
      </c>
      <c r="W21">
        <v>0</v>
      </c>
      <c r="X21" t="s">
        <v>35</v>
      </c>
      <c r="Y21">
        <v>66.66</v>
      </c>
      <c r="Z21" t="s">
        <v>35</v>
      </c>
      <c r="AA21">
        <v>83.34</v>
      </c>
      <c r="AB21">
        <v>8</v>
      </c>
      <c r="AC21">
        <v>0</v>
      </c>
      <c r="AD21">
        <v>6.1</v>
      </c>
      <c r="AE21">
        <v>8.6</v>
      </c>
      <c r="AF21">
        <v>4</v>
      </c>
      <c r="AG21">
        <v>0</v>
      </c>
      <c r="AH21">
        <f t="shared" si="6"/>
        <v>135</v>
      </c>
      <c r="AI21">
        <f t="shared" si="2"/>
        <v>127.2</v>
      </c>
      <c r="AJ21">
        <f t="shared" si="7"/>
        <v>356.32999999999993</v>
      </c>
      <c r="AK21">
        <f t="shared" si="3"/>
        <v>61.852999999999994</v>
      </c>
      <c r="AL21" s="2">
        <f t="shared" si="4"/>
        <v>71.852999999999994</v>
      </c>
      <c r="AM21" t="s">
        <v>43</v>
      </c>
      <c r="AN21">
        <f t="shared" si="5"/>
        <v>71.265999999999991</v>
      </c>
    </row>
    <row r="22" spans="1:40">
      <c r="A22" t="s">
        <v>61</v>
      </c>
      <c r="B22" t="s">
        <v>38</v>
      </c>
      <c r="C22" t="s">
        <v>35</v>
      </c>
      <c r="D22">
        <v>10</v>
      </c>
      <c r="E22">
        <v>15</v>
      </c>
      <c r="F22">
        <v>10</v>
      </c>
      <c r="G22">
        <v>15</v>
      </c>
      <c r="H22">
        <v>8</v>
      </c>
      <c r="I22" s="1">
        <v>13</v>
      </c>
      <c r="J22" t="s">
        <v>35</v>
      </c>
      <c r="K22">
        <v>110.46</v>
      </c>
      <c r="L22">
        <v>10</v>
      </c>
      <c r="M22">
        <v>12</v>
      </c>
      <c r="N22">
        <v>10</v>
      </c>
      <c r="O22">
        <v>12</v>
      </c>
      <c r="P22" t="s">
        <v>35</v>
      </c>
      <c r="Q22">
        <v>87.52</v>
      </c>
      <c r="R22">
        <v>3</v>
      </c>
      <c r="S22">
        <v>0</v>
      </c>
      <c r="T22">
        <v>4</v>
      </c>
      <c r="U22">
        <v>0</v>
      </c>
      <c r="V22">
        <v>1</v>
      </c>
      <c r="W22">
        <v>0</v>
      </c>
      <c r="X22">
        <v>0</v>
      </c>
      <c r="Y22">
        <v>41.66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f t="shared" si="6"/>
        <v>112</v>
      </c>
      <c r="AI22">
        <f t="shared" si="2"/>
        <v>108</v>
      </c>
      <c r="AJ22">
        <f t="shared" si="7"/>
        <v>239.64</v>
      </c>
      <c r="AK22">
        <f t="shared" si="3"/>
        <v>45.963999999999999</v>
      </c>
      <c r="AL22" s="2">
        <f t="shared" si="4"/>
        <v>55.963999999999999</v>
      </c>
      <c r="AM22" t="s">
        <v>45</v>
      </c>
      <c r="AN22">
        <f t="shared" si="5"/>
        <v>47.927999999999997</v>
      </c>
    </row>
    <row r="23" spans="1:40">
      <c r="A23" t="s">
        <v>62</v>
      </c>
      <c r="B23" t="s">
        <v>38</v>
      </c>
      <c r="C23" t="s">
        <v>36</v>
      </c>
      <c r="D23">
        <v>10</v>
      </c>
      <c r="E23">
        <v>15</v>
      </c>
      <c r="F23">
        <v>10</v>
      </c>
      <c r="G23">
        <v>15</v>
      </c>
      <c r="H23">
        <v>10</v>
      </c>
      <c r="I23" s="1">
        <v>15</v>
      </c>
      <c r="J23" t="s">
        <v>35</v>
      </c>
      <c r="K23">
        <v>116.72</v>
      </c>
      <c r="L23">
        <v>10</v>
      </c>
      <c r="M23">
        <v>15</v>
      </c>
      <c r="N23">
        <v>10</v>
      </c>
      <c r="O23">
        <v>15</v>
      </c>
      <c r="P23">
        <v>0</v>
      </c>
      <c r="Q23">
        <v>108.36</v>
      </c>
      <c r="R23">
        <v>10</v>
      </c>
      <c r="S23">
        <v>15</v>
      </c>
      <c r="T23">
        <v>8</v>
      </c>
      <c r="U23">
        <v>0</v>
      </c>
      <c r="V23">
        <v>0</v>
      </c>
      <c r="W23">
        <v>0</v>
      </c>
      <c r="X23" t="s">
        <v>56</v>
      </c>
      <c r="Y23">
        <v>83.32</v>
      </c>
      <c r="Z23">
        <v>0</v>
      </c>
      <c r="AA23">
        <v>112.51</v>
      </c>
      <c r="AB23">
        <v>10</v>
      </c>
      <c r="AC23">
        <v>15</v>
      </c>
      <c r="AD23">
        <v>6.6</v>
      </c>
      <c r="AE23">
        <v>15</v>
      </c>
      <c r="AF23">
        <v>0</v>
      </c>
      <c r="AG23">
        <v>2</v>
      </c>
      <c r="AH23">
        <f t="shared" si="6"/>
        <v>169.2</v>
      </c>
      <c r="AI23">
        <f t="shared" si="2"/>
        <v>214</v>
      </c>
      <c r="AJ23">
        <f t="shared" si="7"/>
        <v>420.90999999999997</v>
      </c>
      <c r="AK23">
        <f t="shared" si="3"/>
        <v>80.410999999999987</v>
      </c>
      <c r="AL23" s="2">
        <f t="shared" si="4"/>
        <v>90.410999999999987</v>
      </c>
      <c r="AM23" t="s">
        <v>38</v>
      </c>
      <c r="AN23">
        <f t="shared" si="5"/>
        <v>84.181999999999988</v>
      </c>
    </row>
    <row r="24" spans="1:40">
      <c r="A24" t="s">
        <v>63</v>
      </c>
      <c r="B24" t="s">
        <v>34</v>
      </c>
      <c r="C24" t="s">
        <v>36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H24">
        <f t="shared" si="6"/>
        <v>0</v>
      </c>
      <c r="AI24">
        <f t="shared" si="2"/>
        <v>0</v>
      </c>
      <c r="AJ24">
        <f t="shared" si="7"/>
        <v>0</v>
      </c>
      <c r="AK24">
        <f t="shared" si="3"/>
        <v>0</v>
      </c>
      <c r="AL24" s="2">
        <f t="shared" si="4"/>
        <v>10</v>
      </c>
      <c r="AN24">
        <f t="shared" si="5"/>
        <v>0</v>
      </c>
    </row>
    <row r="25" spans="1:40">
      <c r="A25" t="s">
        <v>64</v>
      </c>
      <c r="B25" t="s">
        <v>38</v>
      </c>
      <c r="C25" t="s">
        <v>35</v>
      </c>
      <c r="D25">
        <v>10</v>
      </c>
      <c r="E25">
        <v>15</v>
      </c>
      <c r="F25">
        <v>10</v>
      </c>
      <c r="G25">
        <v>15</v>
      </c>
      <c r="H25">
        <v>10</v>
      </c>
      <c r="I25">
        <v>15</v>
      </c>
      <c r="J25" t="s">
        <v>35</v>
      </c>
      <c r="K25">
        <v>118.46</v>
      </c>
      <c r="L25">
        <v>10</v>
      </c>
      <c r="M25">
        <v>15</v>
      </c>
      <c r="N25">
        <v>10</v>
      </c>
      <c r="O25">
        <v>15</v>
      </c>
      <c r="P25" t="s">
        <v>56</v>
      </c>
      <c r="Q25">
        <v>116.69</v>
      </c>
      <c r="R25">
        <v>10</v>
      </c>
      <c r="S25">
        <v>15</v>
      </c>
      <c r="T25">
        <v>10</v>
      </c>
      <c r="U25">
        <v>15</v>
      </c>
      <c r="V25">
        <v>10</v>
      </c>
      <c r="W25">
        <v>15</v>
      </c>
      <c r="X25" t="s">
        <v>35</v>
      </c>
      <c r="Y25">
        <v>95.82</v>
      </c>
      <c r="Z25" t="s">
        <v>35</v>
      </c>
      <c r="AA25">
        <v>120.84</v>
      </c>
      <c r="AB25">
        <v>10</v>
      </c>
      <c r="AC25">
        <v>15</v>
      </c>
      <c r="AD25">
        <v>12</v>
      </c>
      <c r="AE25">
        <v>15</v>
      </c>
      <c r="AF25">
        <v>0</v>
      </c>
      <c r="AG25">
        <v>0</v>
      </c>
      <c r="AH25">
        <f t="shared" si="6"/>
        <v>204</v>
      </c>
      <c r="AI25">
        <f t="shared" si="2"/>
        <v>270</v>
      </c>
      <c r="AJ25">
        <f t="shared" si="7"/>
        <v>451.81</v>
      </c>
      <c r="AK25">
        <f t="shared" si="3"/>
        <v>92.580999999999989</v>
      </c>
      <c r="AL25" s="2">
        <f t="shared" si="4"/>
        <v>102.58099999999999</v>
      </c>
      <c r="AM25" t="s">
        <v>38</v>
      </c>
      <c r="AN25">
        <f t="shared" si="5"/>
        <v>90.361999999999995</v>
      </c>
    </row>
    <row r="26" spans="1:40">
      <c r="A26" t="s">
        <v>65</v>
      </c>
      <c r="B26" t="s">
        <v>38</v>
      </c>
      <c r="C26" t="s">
        <v>35</v>
      </c>
      <c r="D26">
        <v>10</v>
      </c>
      <c r="E26">
        <v>15</v>
      </c>
      <c r="F26">
        <v>9</v>
      </c>
      <c r="G26">
        <v>14</v>
      </c>
      <c r="H26">
        <v>2</v>
      </c>
      <c r="I26">
        <v>0</v>
      </c>
      <c r="J26" t="s">
        <v>35</v>
      </c>
      <c r="K26">
        <v>101.5</v>
      </c>
      <c r="L26">
        <v>10</v>
      </c>
      <c r="M26">
        <v>15</v>
      </c>
      <c r="N26">
        <v>10</v>
      </c>
      <c r="O26">
        <v>11</v>
      </c>
      <c r="P26" t="s">
        <v>35</v>
      </c>
      <c r="Q26">
        <v>89.66</v>
      </c>
      <c r="R26">
        <v>10</v>
      </c>
      <c r="S26">
        <v>15</v>
      </c>
      <c r="T26">
        <v>10</v>
      </c>
      <c r="U26">
        <v>15</v>
      </c>
      <c r="V26">
        <v>6.2</v>
      </c>
      <c r="W26">
        <v>12.7</v>
      </c>
      <c r="X26" t="s">
        <v>35</v>
      </c>
      <c r="Y26">
        <v>70.819999999999993</v>
      </c>
      <c r="Z26">
        <v>0</v>
      </c>
      <c r="AA26">
        <v>87.51</v>
      </c>
      <c r="AB26">
        <v>10</v>
      </c>
      <c r="AC26">
        <v>15</v>
      </c>
      <c r="AD26">
        <v>8.9</v>
      </c>
      <c r="AE26">
        <v>15</v>
      </c>
      <c r="AF26">
        <v>10</v>
      </c>
      <c r="AG26">
        <v>15</v>
      </c>
      <c r="AH26">
        <f t="shared" si="6"/>
        <v>192.20000000000002</v>
      </c>
      <c r="AI26">
        <f t="shared" si="2"/>
        <v>285.39999999999998</v>
      </c>
      <c r="AJ26">
        <f t="shared" si="7"/>
        <v>349.49</v>
      </c>
      <c r="AK26">
        <f t="shared" si="3"/>
        <v>82.709000000000003</v>
      </c>
      <c r="AL26" s="2">
        <f t="shared" si="4"/>
        <v>92.709000000000003</v>
      </c>
      <c r="AM26" t="s">
        <v>38</v>
      </c>
      <c r="AN26">
        <f t="shared" si="5"/>
        <v>69.89800000000001</v>
      </c>
    </row>
    <row r="27" spans="1:40">
      <c r="A27" t="s">
        <v>66</v>
      </c>
      <c r="B27" t="s">
        <v>38</v>
      </c>
      <c r="C27" t="s">
        <v>35</v>
      </c>
      <c r="D27">
        <v>10</v>
      </c>
      <c r="E27">
        <v>15</v>
      </c>
      <c r="F27">
        <v>10</v>
      </c>
      <c r="G27">
        <v>15</v>
      </c>
      <c r="H27">
        <v>10</v>
      </c>
      <c r="I27">
        <v>15</v>
      </c>
      <c r="J27" t="s">
        <v>35</v>
      </c>
      <c r="K27">
        <v>112.55</v>
      </c>
      <c r="L27">
        <v>10</v>
      </c>
      <c r="M27">
        <v>12</v>
      </c>
      <c r="N27">
        <v>8.8000000000000007</v>
      </c>
      <c r="O27">
        <v>15</v>
      </c>
      <c r="P27" t="s">
        <v>35</v>
      </c>
      <c r="Q27">
        <v>91.69</v>
      </c>
      <c r="R27">
        <v>10</v>
      </c>
      <c r="S27">
        <v>11</v>
      </c>
      <c r="T27">
        <v>10</v>
      </c>
      <c r="U27">
        <v>6</v>
      </c>
      <c r="V27">
        <v>8</v>
      </c>
      <c r="W27">
        <v>9.1999999999999993</v>
      </c>
      <c r="X27" t="s">
        <v>35</v>
      </c>
      <c r="Y27">
        <v>83.32</v>
      </c>
      <c r="Z27" t="s">
        <v>35</v>
      </c>
      <c r="AA27">
        <v>91.68</v>
      </c>
      <c r="AB27">
        <v>8.4</v>
      </c>
      <c r="AC27">
        <v>5</v>
      </c>
      <c r="AD27">
        <v>9.1999999999999993</v>
      </c>
      <c r="AE27">
        <v>13.4</v>
      </c>
      <c r="AF27">
        <v>4</v>
      </c>
      <c r="AG27">
        <v>0</v>
      </c>
      <c r="AH27">
        <f t="shared" si="6"/>
        <v>196.8</v>
      </c>
      <c r="AI27">
        <f t="shared" si="2"/>
        <v>203.20000000000002</v>
      </c>
      <c r="AJ27">
        <f t="shared" si="7"/>
        <v>379.24</v>
      </c>
      <c r="AK27">
        <f t="shared" si="3"/>
        <v>77.924000000000007</v>
      </c>
      <c r="AL27" s="2">
        <f t="shared" si="4"/>
        <v>87.924000000000007</v>
      </c>
      <c r="AM27" t="s">
        <v>38</v>
      </c>
      <c r="AN27">
        <f t="shared" si="5"/>
        <v>75.847999999999999</v>
      </c>
    </row>
    <row r="28" spans="1:40">
      <c r="A28" t="s">
        <v>67</v>
      </c>
      <c r="B28" t="s">
        <v>38</v>
      </c>
      <c r="C28" t="s">
        <v>35</v>
      </c>
      <c r="D28">
        <v>10</v>
      </c>
      <c r="E28">
        <v>15</v>
      </c>
      <c r="F28">
        <v>7</v>
      </c>
      <c r="G28">
        <v>10</v>
      </c>
      <c r="H28">
        <v>8</v>
      </c>
      <c r="I28">
        <v>10</v>
      </c>
      <c r="J28" t="s">
        <v>35</v>
      </c>
      <c r="K28">
        <v>103.39</v>
      </c>
      <c r="L28">
        <v>6</v>
      </c>
      <c r="M28">
        <v>6</v>
      </c>
      <c r="N28">
        <v>6</v>
      </c>
      <c r="O28">
        <v>10</v>
      </c>
      <c r="P28" t="s">
        <v>35</v>
      </c>
      <c r="Q28">
        <v>79.19</v>
      </c>
      <c r="R28">
        <v>0</v>
      </c>
      <c r="S28">
        <v>0</v>
      </c>
      <c r="T28">
        <v>0.4</v>
      </c>
      <c r="U28">
        <v>0</v>
      </c>
      <c r="V28">
        <v>0.5</v>
      </c>
      <c r="W28">
        <v>0</v>
      </c>
      <c r="X28" t="s">
        <v>35</v>
      </c>
      <c r="Y28">
        <v>87.49</v>
      </c>
      <c r="Z28" t="s">
        <v>35</v>
      </c>
      <c r="AA28">
        <v>83.34</v>
      </c>
      <c r="AB28">
        <v>5.0999999999999996</v>
      </c>
      <c r="AC28">
        <v>0</v>
      </c>
      <c r="AD28">
        <v>2.8</v>
      </c>
      <c r="AE28">
        <v>4.2</v>
      </c>
      <c r="AF28">
        <v>3</v>
      </c>
      <c r="AG28">
        <v>6</v>
      </c>
      <c r="AH28">
        <f t="shared" si="6"/>
        <v>97.6</v>
      </c>
      <c r="AI28">
        <f t="shared" si="2"/>
        <v>102.4</v>
      </c>
      <c r="AJ28">
        <f t="shared" si="7"/>
        <v>353.40999999999997</v>
      </c>
      <c r="AK28">
        <f t="shared" si="3"/>
        <v>55.340999999999994</v>
      </c>
      <c r="AL28" s="2">
        <f t="shared" si="4"/>
        <v>65.340999999999994</v>
      </c>
      <c r="AM28" t="s">
        <v>43</v>
      </c>
      <c r="AN28">
        <f t="shared" si="5"/>
        <v>70.681999999999988</v>
      </c>
    </row>
    <row r="29" spans="1:40">
      <c r="A29" t="s">
        <v>68</v>
      </c>
      <c r="B29" t="s">
        <v>38</v>
      </c>
      <c r="C29" t="s">
        <v>36</v>
      </c>
      <c r="D29">
        <v>10</v>
      </c>
      <c r="E29">
        <v>15</v>
      </c>
      <c r="F29">
        <v>10</v>
      </c>
      <c r="G29">
        <v>15</v>
      </c>
      <c r="H29">
        <v>10</v>
      </c>
      <c r="I29">
        <v>15</v>
      </c>
      <c r="J29" t="s">
        <v>35</v>
      </c>
      <c r="K29">
        <v>105.46</v>
      </c>
      <c r="L29">
        <v>10</v>
      </c>
      <c r="M29">
        <v>14</v>
      </c>
      <c r="N29">
        <v>10</v>
      </c>
      <c r="O29">
        <v>15</v>
      </c>
      <c r="P29" t="s">
        <v>35</v>
      </c>
      <c r="Q29">
        <v>116.69</v>
      </c>
      <c r="R29">
        <v>10</v>
      </c>
      <c r="S29">
        <v>13</v>
      </c>
      <c r="T29">
        <v>10</v>
      </c>
      <c r="U29">
        <v>15</v>
      </c>
      <c r="V29">
        <v>8.1</v>
      </c>
      <c r="W29">
        <v>0</v>
      </c>
      <c r="X29" t="s">
        <v>35</v>
      </c>
      <c r="Y29">
        <v>62.49</v>
      </c>
      <c r="Z29" t="s">
        <v>35</v>
      </c>
      <c r="AA29">
        <v>95.85</v>
      </c>
      <c r="AB29">
        <v>10</v>
      </c>
      <c r="AC29">
        <v>15</v>
      </c>
      <c r="AD29">
        <v>11.4</v>
      </c>
      <c r="AE29">
        <v>15</v>
      </c>
      <c r="AF29">
        <v>0</v>
      </c>
      <c r="AG29">
        <v>0</v>
      </c>
      <c r="AH29">
        <f t="shared" si="6"/>
        <v>199</v>
      </c>
      <c r="AI29">
        <f t="shared" si="2"/>
        <v>234</v>
      </c>
      <c r="AJ29">
        <f t="shared" si="7"/>
        <v>380.49</v>
      </c>
      <c r="AK29">
        <f t="shared" si="3"/>
        <v>81.349000000000004</v>
      </c>
      <c r="AL29" s="2">
        <f t="shared" si="4"/>
        <v>91.349000000000004</v>
      </c>
      <c r="AM29" t="s">
        <v>38</v>
      </c>
      <c r="AN29">
        <f t="shared" si="5"/>
        <v>76.097999999999999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gb_export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upali</cp:lastModifiedBy>
  <dcterms:created xsi:type="dcterms:W3CDTF">2009-11-20T19:42:18Z</dcterms:created>
  <dcterms:modified xsi:type="dcterms:W3CDTF">2009-11-20T19:42:18Z</dcterms:modified>
</cp:coreProperties>
</file>